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 tabRatio="500"/>
  </bookViews>
  <sheets>
    <sheet name="Aquascutum London" sheetId="1" r:id="rId1"/>
  </sheets>
  <definedNames>
    <definedName name="_xlnm.Print_Titles" localSheetId="0">'Aquascutum London'!$1:$5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6" i="1" l="1"/>
  <c r="G7" i="1" l="1"/>
  <c r="G8" i="1"/>
  <c r="G9" i="1"/>
  <c r="G10" i="1"/>
  <c r="G11" i="1"/>
  <c r="G12" i="1"/>
  <c r="G13" i="1"/>
  <c r="G14" i="1"/>
  <c r="G15" i="1"/>
  <c r="G6" i="1"/>
  <c r="N7" i="1"/>
  <c r="N8" i="1"/>
  <c r="N9" i="1"/>
  <c r="N10" i="1"/>
  <c r="N11" i="1"/>
  <c r="N12" i="1"/>
  <c r="N13" i="1"/>
  <c r="N14" i="1"/>
  <c r="N15" i="1"/>
  <c r="N6" i="1"/>
  <c r="G16" i="1" l="1"/>
  <c r="F16" i="1" s="1"/>
  <c r="N16" i="1"/>
</calcChain>
</file>

<file path=xl/sharedStrings.xml><?xml version="1.0" encoding="utf-8"?>
<sst xmlns="http://schemas.openxmlformats.org/spreadsheetml/2006/main" count="47" uniqueCount="30">
  <si>
    <t>S</t>
  </si>
  <si>
    <t>M</t>
  </si>
  <si>
    <t>L</t>
  </si>
  <si>
    <t>XL</t>
  </si>
  <si>
    <t>2XL</t>
  </si>
  <si>
    <t xml:space="preserve"> 16 - Black</t>
  </si>
  <si>
    <t xml:space="preserve"> 11 - Navy</t>
  </si>
  <si>
    <t xml:space="preserve"> 04 - Grey</t>
  </si>
  <si>
    <t xml:space="preserve"> 14 - Bordeaux</t>
  </si>
  <si>
    <t xml:space="preserve"> 06 - Army Green</t>
  </si>
  <si>
    <t>AA_FW22_JK003</t>
  </si>
  <si>
    <t>AA_FW22_JK004</t>
  </si>
  <si>
    <t>AA_FW22_JK005</t>
  </si>
  <si>
    <t>AA_FW22_JK006</t>
  </si>
  <si>
    <t>AA_FW22_JK007</t>
  </si>
  <si>
    <t>Active Jacket</t>
  </si>
  <si>
    <t>AA_FW22_JK008</t>
  </si>
  <si>
    <t>Active Hoodie Jacket</t>
  </si>
  <si>
    <t>Images</t>
  </si>
  <si>
    <t>Ref</t>
  </si>
  <si>
    <t>Description</t>
  </si>
  <si>
    <t>Color</t>
  </si>
  <si>
    <t># Units</t>
  </si>
  <si>
    <t>Retail</t>
  </si>
  <si>
    <t>Total</t>
  </si>
  <si>
    <t># of Boxes</t>
  </si>
  <si>
    <t># in Box</t>
  </si>
  <si>
    <t>Total Aquascutum</t>
  </si>
  <si>
    <t>Aquascutum London</t>
  </si>
  <si>
    <t>Light jackets.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</si>
</sst>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.00\ [$€-1]"/>
  </numFmts>
  <fonts count="1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8"/>
      <color theme="1"/>
      <name val="Cambria"/>
      <family val="1"/>
      <charset val="162"/>
      <scheme val="major"/>
    </font>
    <font>
      <sz val="14"/>
      <color theme="1"/>
      <name val="Cambria"/>
      <family val="1"/>
      <charset val="162"/>
      <scheme val="major"/>
    </font>
    <font>
      <b/>
      <sz val="16"/>
      <color theme="1"/>
      <name val="Cambria"/>
      <family val="1"/>
      <charset val="162"/>
      <scheme val="major"/>
    </font>
    <font>
      <b/>
      <sz val="14"/>
      <color theme="1"/>
      <name val="Cambria"/>
      <family val="1"/>
      <charset val="162"/>
      <scheme val="major"/>
    </font>
    <font>
      <b/>
      <sz val="12"/>
      <color theme="1"/>
      <name val="Cambria"/>
      <family val="1"/>
      <charset val="162"/>
      <scheme val="major"/>
    </font>
    <font>
      <sz val="12"/>
      <color theme="1"/>
      <name val="Cambria"/>
      <family val="1"/>
      <charset val="162"/>
      <scheme val="maj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0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39">
    <xf numFmtId="0" fontId="0" fillId="0" borderId="0" xfId="0"/>
    <xf numFmtId="0" fontId="5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21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center" vertical="center" wrapText="1"/>
    </xf>
    <xf numFmtId="3" fontId="11" fillId="0" borderId="4" xfId="0" applyNumberFormat="1" applyFont="1" applyFill="1" applyBorder="1" applyAlignment="1">
      <alignment horizontal="center" vertical="center" wrapText="1"/>
    </xf>
    <xf numFmtId="164" fontId="11" fillId="0" borderId="4" xfId="9" applyNumberFormat="1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3" fontId="8" fillId="0" borderId="13" xfId="0" applyNumberFormat="1" applyFont="1" applyFill="1" applyBorder="1" applyAlignment="1">
      <alignment horizontal="center" vertical="center" wrapText="1"/>
    </xf>
    <xf numFmtId="164" fontId="12" fillId="0" borderId="11" xfId="9" applyNumberFormat="1" applyFont="1" applyFill="1" applyBorder="1" applyAlignment="1">
      <alignment horizontal="center" vertical="center" wrapText="1"/>
    </xf>
    <xf numFmtId="164" fontId="12" fillId="0" borderId="12" xfId="9" applyNumberFormat="1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3" fontId="12" fillId="0" borderId="13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3" fontId="12" fillId="0" borderId="18" xfId="0" applyNumberFormat="1" applyFont="1" applyFill="1" applyBorder="1" applyAlignment="1">
      <alignment horizontal="center" vertical="center" wrapText="1"/>
    </xf>
    <xf numFmtId="3" fontId="9" fillId="0" borderId="4" xfId="0" applyNumberFormat="1" applyFont="1" applyFill="1" applyBorder="1" applyAlignment="1">
      <alignment horizontal="center" vertical="center" wrapText="1"/>
    </xf>
    <xf numFmtId="164" fontId="8" fillId="0" borderId="0" xfId="9" applyNumberFormat="1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3" fontId="8" fillId="0" borderId="18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3" fontId="8" fillId="0" borderId="0" xfId="0" applyNumberFormat="1" applyFont="1" applyFill="1" applyAlignment="1">
      <alignment horizontal="center" vertical="center" wrapText="1"/>
    </xf>
    <xf numFmtId="164" fontId="12" fillId="0" borderId="0" xfId="9" applyNumberFormat="1" applyFont="1" applyFill="1" applyAlignment="1">
      <alignment horizontal="center" vertical="center" wrapText="1"/>
    </xf>
    <xf numFmtId="3" fontId="12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</cellXfs>
  <cellStyles count="10">
    <cellStyle name="Currency" xfId="9" builtinId="4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jpe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322970</xdr:colOff>
      <xdr:row>0</xdr:row>
      <xdr:rowOff>156741</xdr:rowOff>
    </xdr:from>
    <xdr:to>
      <xdr:col>0</xdr:col>
      <xdr:colOff>1576622</xdr:colOff>
      <xdr:row>0</xdr:row>
      <xdr:rowOff>791741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2970" y="156741"/>
          <a:ext cx="1253652" cy="6350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6</xdr:row>
      <xdr:rowOff>104775</xdr:rowOff>
    </xdr:from>
    <xdr:to>
      <xdr:col>0</xdr:col>
      <xdr:colOff>2340124</xdr:colOff>
      <xdr:row>6</xdr:row>
      <xdr:rowOff>2886075</xdr:rowOff>
    </xdr:to>
    <xdr:pic>
      <xdr:nvPicPr>
        <xdr:cNvPr id="5" name="Immagine 4" descr="Aquascutum GIACCA ACTIVE 100GR COLLO A lupetto - Febbre a 90 ...">
          <a:extLst>
            <a:ext uri="{FF2B5EF4-FFF2-40B4-BE49-F238E27FC236}">
              <a16:creationId xmlns:a16="http://schemas.microsoft.com/office/drawing/2014/main" xmlns="" id="{79E8A50A-B13E-3AB1-3A78-BB2B4C59A2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4457700"/>
          <a:ext cx="2244874" cy="278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57149</xdr:colOff>
      <xdr:row>9</xdr:row>
      <xdr:rowOff>116064</xdr:rowOff>
    </xdr:from>
    <xdr:to>
      <xdr:col>0</xdr:col>
      <xdr:colOff>2305346</xdr:colOff>
      <xdr:row>9</xdr:row>
      <xdr:rowOff>2914650</xdr:rowOff>
    </xdr:to>
    <xdr:pic>
      <xdr:nvPicPr>
        <xdr:cNvPr id="6" name="Immagine 5" descr="Aquascutum Active100gr Mock Neck Jacket">
          <a:extLst>
            <a:ext uri="{FF2B5EF4-FFF2-40B4-BE49-F238E27FC236}">
              <a16:creationId xmlns:a16="http://schemas.microsoft.com/office/drawing/2014/main" xmlns="" id="{8586C929-67D2-95E0-6E28-4906795FE4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4" y="13670139"/>
          <a:ext cx="2248197" cy="27985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85725</xdr:colOff>
      <xdr:row>8</xdr:row>
      <xdr:rowOff>57150</xdr:rowOff>
    </xdr:from>
    <xdr:to>
      <xdr:col>0</xdr:col>
      <xdr:colOff>2356485</xdr:colOff>
      <xdr:row>8</xdr:row>
      <xdr:rowOff>2895600</xdr:rowOff>
    </xdr:to>
    <xdr:pic>
      <xdr:nvPicPr>
        <xdr:cNvPr id="7" name="Immagine 6" descr="Giacchetto Aquascutum ACTIVE 100GR MOCK NECK JACKET Blu | Goccia Shop">
          <a:extLst>
            <a:ext uri="{FF2B5EF4-FFF2-40B4-BE49-F238E27FC236}">
              <a16:creationId xmlns:a16="http://schemas.microsoft.com/office/drawing/2014/main" xmlns="" id="{5620BABB-2EC6-11C3-7960-8B0F3F56A6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544175"/>
          <a:ext cx="2270760" cy="2838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88900</xdr:colOff>
      <xdr:row>7</xdr:row>
      <xdr:rowOff>76199</xdr:rowOff>
    </xdr:from>
    <xdr:to>
      <xdr:col>0</xdr:col>
      <xdr:colOff>2336800</xdr:colOff>
      <xdr:row>7</xdr:row>
      <xdr:rowOff>2886074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xmlns="" id="{F154FD95-446C-9143-8DD6-F3FF66E509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725" y="7496174"/>
          <a:ext cx="2247900" cy="280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92075</xdr:colOff>
      <xdr:row>5</xdr:row>
      <xdr:rowOff>95249</xdr:rowOff>
    </xdr:from>
    <xdr:to>
      <xdr:col>0</xdr:col>
      <xdr:colOff>2371725</xdr:colOff>
      <xdr:row>5</xdr:row>
      <xdr:rowOff>2944812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xmlns="" id="{80153513-6B93-97ED-01D8-8BA7E472B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900" y="1381124"/>
          <a:ext cx="2279650" cy="2849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11</xdr:row>
      <xdr:rowOff>98424</xdr:rowOff>
    </xdr:from>
    <xdr:to>
      <xdr:col>0</xdr:col>
      <xdr:colOff>2405380</xdr:colOff>
      <xdr:row>11</xdr:row>
      <xdr:rowOff>3009899</xdr:rowOff>
    </xdr:to>
    <xdr:pic>
      <xdr:nvPicPr>
        <xdr:cNvPr id="10" name="Immagine 9" descr="ACTIVE100GR HOODED JACKET da uomo col. navy">
          <a:extLst>
            <a:ext uri="{FF2B5EF4-FFF2-40B4-BE49-F238E27FC236}">
              <a16:creationId xmlns:a16="http://schemas.microsoft.com/office/drawing/2014/main" xmlns="" id="{ECC7BCFD-A0E7-2203-E441-5377CE677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9786599"/>
          <a:ext cx="2329180" cy="291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14</xdr:row>
      <xdr:rowOff>95250</xdr:rowOff>
    </xdr:from>
    <xdr:to>
      <xdr:col>0</xdr:col>
      <xdr:colOff>2346960</xdr:colOff>
      <xdr:row>14</xdr:row>
      <xdr:rowOff>2933700</xdr:rowOff>
    </xdr:to>
    <xdr:pic>
      <xdr:nvPicPr>
        <xdr:cNvPr id="11" name="Immagine 10" descr="AQUASCUTUM ACTIVE100GR HOODED JACKET ARMY GREEN">
          <a:extLst>
            <a:ext uri="{FF2B5EF4-FFF2-40B4-BE49-F238E27FC236}">
              <a16:creationId xmlns:a16="http://schemas.microsoft.com/office/drawing/2014/main" xmlns="" id="{A2D92ACE-5723-36A4-7B8A-E22150EBC5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8984575"/>
          <a:ext cx="2270760" cy="2838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85724</xdr:colOff>
      <xdr:row>13</xdr:row>
      <xdr:rowOff>158748</xdr:rowOff>
    </xdr:from>
    <xdr:to>
      <xdr:col>0</xdr:col>
      <xdr:colOff>2393950</xdr:colOff>
      <xdr:row>13</xdr:row>
      <xdr:rowOff>2762249</xdr:rowOff>
    </xdr:to>
    <xdr:pic>
      <xdr:nvPicPr>
        <xdr:cNvPr id="12" name="Immagine 11">
          <a:extLst>
            <a:ext uri="{FF2B5EF4-FFF2-40B4-BE49-F238E27FC236}">
              <a16:creationId xmlns:a16="http://schemas.microsoft.com/office/drawing/2014/main" xmlns="" id="{600B3868-3B58-1796-A7C5-42E0CE6D2B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49" y="25981023"/>
          <a:ext cx="2308226" cy="26035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130176</xdr:colOff>
      <xdr:row>12</xdr:row>
      <xdr:rowOff>88899</xdr:rowOff>
    </xdr:from>
    <xdr:to>
      <xdr:col>0</xdr:col>
      <xdr:colOff>2222980</xdr:colOff>
      <xdr:row>12</xdr:row>
      <xdr:rowOff>2705100</xdr:rowOff>
    </xdr:to>
    <xdr:pic>
      <xdr:nvPicPr>
        <xdr:cNvPr id="13" name="Immagine 12" descr="Active 100gr Hooded Jacket – Aquascutum Active">
          <a:extLst>
            <a:ext uri="{FF2B5EF4-FFF2-40B4-BE49-F238E27FC236}">
              <a16:creationId xmlns:a16="http://schemas.microsoft.com/office/drawing/2014/main" xmlns="" id="{F558F9F7-118B-0B25-5DDA-39D02B624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1" y="22844124"/>
          <a:ext cx="2092804" cy="26162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10</xdr:row>
      <xdr:rowOff>98425</xdr:rowOff>
    </xdr:from>
    <xdr:to>
      <xdr:col>0</xdr:col>
      <xdr:colOff>2352040</xdr:colOff>
      <xdr:row>10</xdr:row>
      <xdr:rowOff>2943225</xdr:rowOff>
    </xdr:to>
    <xdr:pic>
      <xdr:nvPicPr>
        <xdr:cNvPr id="14" name="Immagine 13" descr="100gr – Aquascutum Active">
          <a:extLst>
            <a:ext uri="{FF2B5EF4-FFF2-40B4-BE49-F238E27FC236}">
              <a16:creationId xmlns:a16="http://schemas.microsoft.com/office/drawing/2014/main" xmlns="" id="{3F020F24-33CC-4D58-D2E3-A78E63768F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719550"/>
          <a:ext cx="2275840" cy="284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"/>
  <sheetViews>
    <sheetView showGridLines="0" tabSelected="1" zoomScale="98" zoomScaleNormal="98" workbookViewId="0">
      <selection activeCell="D7" sqref="D7"/>
    </sheetView>
  </sheetViews>
  <sheetFormatPr defaultColWidth="10.75" defaultRowHeight="18" x14ac:dyDescent="0.25"/>
  <cols>
    <col min="1" max="1" width="32.25" style="31" customWidth="1"/>
    <col min="2" max="2" width="19.75" style="29" customWidth="1"/>
    <col min="3" max="3" width="20.75" style="29" customWidth="1"/>
    <col min="4" max="4" width="11.75" style="29" customWidth="1"/>
    <col min="5" max="5" width="10.75" style="32"/>
    <col min="6" max="6" width="12.25" style="33" customWidth="1"/>
    <col min="7" max="7" width="18.75" style="33" customWidth="1"/>
    <col min="8" max="12" width="4.75" style="29" customWidth="1"/>
    <col min="13" max="13" width="12.25" style="29" customWidth="1"/>
    <col min="14" max="14" width="11.75" style="34" customWidth="1"/>
    <col min="16" max="16384" width="10.75" style="1"/>
  </cols>
  <sheetData>
    <row r="1" spans="1:15" s="3" customFormat="1" ht="66" customHeight="1" x14ac:dyDescent="0.25">
      <c r="A1" s="6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5" s="2" customFormat="1" ht="24" customHeight="1" x14ac:dyDescent="0.25">
      <c r="A2" s="5" t="s">
        <v>28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5" s="2" customFormat="1" ht="15" customHeight="1" x14ac:dyDescent="0.25">
      <c r="A3" s="4" t="s">
        <v>29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5" s="2" customFormat="1" ht="24" customHeight="1" thickBot="1" x14ac:dyDescent="0.3">
      <c r="A4" s="5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5" ht="39.75" customHeight="1" thickBot="1" x14ac:dyDescent="0.3">
      <c r="A5" s="7" t="s">
        <v>18</v>
      </c>
      <c r="B5" s="7" t="s">
        <v>19</v>
      </c>
      <c r="C5" s="7" t="s">
        <v>20</v>
      </c>
      <c r="D5" s="7" t="s">
        <v>21</v>
      </c>
      <c r="E5" s="8" t="s">
        <v>22</v>
      </c>
      <c r="F5" s="9" t="s">
        <v>23</v>
      </c>
      <c r="G5" s="9" t="s">
        <v>24</v>
      </c>
      <c r="H5" s="7" t="s">
        <v>0</v>
      </c>
      <c r="I5" s="7" t="s">
        <v>1</v>
      </c>
      <c r="J5" s="7" t="s">
        <v>2</v>
      </c>
      <c r="K5" s="7" t="s">
        <v>3</v>
      </c>
      <c r="L5" s="7" t="s">
        <v>4</v>
      </c>
      <c r="M5" s="7" t="s">
        <v>26</v>
      </c>
      <c r="N5" s="8" t="s">
        <v>25</v>
      </c>
      <c r="O5" s="1"/>
    </row>
    <row r="6" spans="1:15" ht="241.5" customHeight="1" thickBot="1" x14ac:dyDescent="0.3">
      <c r="A6" s="10"/>
      <c r="B6" s="11" t="s">
        <v>10</v>
      </c>
      <c r="C6" s="12" t="s">
        <v>15</v>
      </c>
      <c r="D6" s="13" t="s">
        <v>5</v>
      </c>
      <c r="E6" s="14">
        <v>3696</v>
      </c>
      <c r="F6" s="15">
        <v>180</v>
      </c>
      <c r="G6" s="16">
        <f t="shared" ref="G6:G15" si="0">F6*E6</f>
        <v>665280</v>
      </c>
      <c r="H6" s="17">
        <v>1</v>
      </c>
      <c r="I6" s="18">
        <v>2</v>
      </c>
      <c r="J6" s="18">
        <v>2</v>
      </c>
      <c r="K6" s="18">
        <v>2</v>
      </c>
      <c r="L6" s="19">
        <v>1</v>
      </c>
      <c r="M6" s="20">
        <v>8</v>
      </c>
      <c r="N6" s="21">
        <f t="shared" ref="N6:N15" si="1">E6/M6</f>
        <v>462</v>
      </c>
      <c r="O6" s="1"/>
    </row>
    <row r="7" spans="1:15" ht="241.5" customHeight="1" thickBot="1" x14ac:dyDescent="0.3">
      <c r="A7" s="10"/>
      <c r="B7" s="11" t="s">
        <v>11</v>
      </c>
      <c r="C7" s="12" t="s">
        <v>15</v>
      </c>
      <c r="D7" s="13" t="s">
        <v>6</v>
      </c>
      <c r="E7" s="14">
        <v>3664</v>
      </c>
      <c r="F7" s="15">
        <v>180</v>
      </c>
      <c r="G7" s="16">
        <f t="shared" si="0"/>
        <v>659520</v>
      </c>
      <c r="H7" s="17">
        <v>1</v>
      </c>
      <c r="I7" s="18">
        <v>2</v>
      </c>
      <c r="J7" s="18">
        <v>2</v>
      </c>
      <c r="K7" s="18">
        <v>2</v>
      </c>
      <c r="L7" s="19">
        <v>1</v>
      </c>
      <c r="M7" s="20">
        <v>8</v>
      </c>
      <c r="N7" s="21">
        <f t="shared" si="1"/>
        <v>458</v>
      </c>
      <c r="O7" s="1"/>
    </row>
    <row r="8" spans="1:15" ht="241.5" customHeight="1" thickBot="1" x14ac:dyDescent="0.3">
      <c r="A8" s="10"/>
      <c r="B8" s="11" t="s">
        <v>12</v>
      </c>
      <c r="C8" s="12" t="s">
        <v>15</v>
      </c>
      <c r="D8" s="13" t="s">
        <v>7</v>
      </c>
      <c r="E8" s="14">
        <v>944</v>
      </c>
      <c r="F8" s="15">
        <v>180</v>
      </c>
      <c r="G8" s="16">
        <f t="shared" si="0"/>
        <v>169920</v>
      </c>
      <c r="H8" s="17">
        <v>1</v>
      </c>
      <c r="I8" s="18">
        <v>2</v>
      </c>
      <c r="J8" s="18">
        <v>2</v>
      </c>
      <c r="K8" s="18">
        <v>2</v>
      </c>
      <c r="L8" s="19">
        <v>1</v>
      </c>
      <c r="M8" s="20">
        <v>8</v>
      </c>
      <c r="N8" s="21">
        <f t="shared" si="1"/>
        <v>118</v>
      </c>
      <c r="O8" s="1"/>
    </row>
    <row r="9" spans="1:15" ht="241.5" customHeight="1" thickBot="1" x14ac:dyDescent="0.3">
      <c r="A9" s="10"/>
      <c r="B9" s="11" t="s">
        <v>13</v>
      </c>
      <c r="C9" s="12" t="s">
        <v>15</v>
      </c>
      <c r="D9" s="13" t="s">
        <v>8</v>
      </c>
      <c r="E9" s="14">
        <v>944</v>
      </c>
      <c r="F9" s="15">
        <v>180</v>
      </c>
      <c r="G9" s="16">
        <f t="shared" si="0"/>
        <v>169920</v>
      </c>
      <c r="H9" s="17">
        <v>1</v>
      </c>
      <c r="I9" s="18">
        <v>2</v>
      </c>
      <c r="J9" s="18">
        <v>2</v>
      </c>
      <c r="K9" s="18">
        <v>2</v>
      </c>
      <c r="L9" s="19">
        <v>1</v>
      </c>
      <c r="M9" s="20">
        <v>8</v>
      </c>
      <c r="N9" s="21">
        <f t="shared" si="1"/>
        <v>118</v>
      </c>
      <c r="O9" s="1"/>
    </row>
    <row r="10" spans="1:15" ht="241.5" customHeight="1" thickBot="1" x14ac:dyDescent="0.3">
      <c r="A10" s="10"/>
      <c r="B10" s="11" t="s">
        <v>14</v>
      </c>
      <c r="C10" s="12" t="s">
        <v>15</v>
      </c>
      <c r="D10" s="13" t="s">
        <v>9</v>
      </c>
      <c r="E10" s="14">
        <v>944</v>
      </c>
      <c r="F10" s="15">
        <v>180</v>
      </c>
      <c r="G10" s="16">
        <f t="shared" si="0"/>
        <v>169920</v>
      </c>
      <c r="H10" s="17">
        <v>1</v>
      </c>
      <c r="I10" s="18">
        <v>2</v>
      </c>
      <c r="J10" s="18">
        <v>2</v>
      </c>
      <c r="K10" s="18">
        <v>2</v>
      </c>
      <c r="L10" s="19">
        <v>1</v>
      </c>
      <c r="M10" s="20">
        <v>8</v>
      </c>
      <c r="N10" s="21">
        <f t="shared" si="1"/>
        <v>118</v>
      </c>
      <c r="O10" s="1"/>
    </row>
    <row r="11" spans="1:15" ht="241.5" customHeight="1" thickBot="1" x14ac:dyDescent="0.3">
      <c r="A11" s="10"/>
      <c r="B11" s="11" t="s">
        <v>11</v>
      </c>
      <c r="C11" s="12" t="s">
        <v>17</v>
      </c>
      <c r="D11" s="13" t="s">
        <v>5</v>
      </c>
      <c r="E11" s="14">
        <v>3680</v>
      </c>
      <c r="F11" s="15">
        <v>180</v>
      </c>
      <c r="G11" s="16">
        <f t="shared" si="0"/>
        <v>662400</v>
      </c>
      <c r="H11" s="17">
        <v>1</v>
      </c>
      <c r="I11" s="18">
        <v>2</v>
      </c>
      <c r="J11" s="18">
        <v>2</v>
      </c>
      <c r="K11" s="18">
        <v>2</v>
      </c>
      <c r="L11" s="19">
        <v>1</v>
      </c>
      <c r="M11" s="20">
        <v>8</v>
      </c>
      <c r="N11" s="21">
        <f t="shared" si="1"/>
        <v>460</v>
      </c>
      <c r="O11" s="1"/>
    </row>
    <row r="12" spans="1:15" ht="241.5" customHeight="1" thickBot="1" x14ac:dyDescent="0.3">
      <c r="A12" s="10"/>
      <c r="B12" s="11" t="s">
        <v>12</v>
      </c>
      <c r="C12" s="12" t="s">
        <v>17</v>
      </c>
      <c r="D12" s="13" t="s">
        <v>6</v>
      </c>
      <c r="E12" s="14">
        <v>3608</v>
      </c>
      <c r="F12" s="15">
        <v>180</v>
      </c>
      <c r="G12" s="16">
        <f t="shared" si="0"/>
        <v>649440</v>
      </c>
      <c r="H12" s="17">
        <v>1</v>
      </c>
      <c r="I12" s="18">
        <v>2</v>
      </c>
      <c r="J12" s="18">
        <v>2</v>
      </c>
      <c r="K12" s="18">
        <v>2</v>
      </c>
      <c r="L12" s="19">
        <v>1</v>
      </c>
      <c r="M12" s="20">
        <v>8</v>
      </c>
      <c r="N12" s="21">
        <f t="shared" si="1"/>
        <v>451</v>
      </c>
      <c r="O12" s="1"/>
    </row>
    <row r="13" spans="1:15" ht="241.5" customHeight="1" thickBot="1" x14ac:dyDescent="0.3">
      <c r="A13" s="10"/>
      <c r="B13" s="11" t="s">
        <v>13</v>
      </c>
      <c r="C13" s="12" t="s">
        <v>17</v>
      </c>
      <c r="D13" s="13" t="s">
        <v>8</v>
      </c>
      <c r="E13" s="14">
        <v>944</v>
      </c>
      <c r="F13" s="15">
        <v>180</v>
      </c>
      <c r="G13" s="16">
        <f t="shared" si="0"/>
        <v>169920</v>
      </c>
      <c r="H13" s="17">
        <v>1</v>
      </c>
      <c r="I13" s="18">
        <v>2</v>
      </c>
      <c r="J13" s="18">
        <v>2</v>
      </c>
      <c r="K13" s="18">
        <v>2</v>
      </c>
      <c r="L13" s="19">
        <v>1</v>
      </c>
      <c r="M13" s="20">
        <v>8</v>
      </c>
      <c r="N13" s="21">
        <f t="shared" si="1"/>
        <v>118</v>
      </c>
      <c r="O13" s="1"/>
    </row>
    <row r="14" spans="1:15" ht="241.5" customHeight="1" thickBot="1" x14ac:dyDescent="0.3">
      <c r="A14" s="10"/>
      <c r="B14" s="11" t="s">
        <v>14</v>
      </c>
      <c r="C14" s="12" t="s">
        <v>17</v>
      </c>
      <c r="D14" s="13" t="s">
        <v>7</v>
      </c>
      <c r="E14" s="14">
        <v>880</v>
      </c>
      <c r="F14" s="15">
        <v>180</v>
      </c>
      <c r="G14" s="16">
        <f t="shared" si="0"/>
        <v>158400</v>
      </c>
      <c r="H14" s="17">
        <v>1</v>
      </c>
      <c r="I14" s="18">
        <v>2</v>
      </c>
      <c r="J14" s="18">
        <v>2</v>
      </c>
      <c r="K14" s="18">
        <v>2</v>
      </c>
      <c r="L14" s="19">
        <v>1</v>
      </c>
      <c r="M14" s="20">
        <v>8</v>
      </c>
      <c r="N14" s="21">
        <f t="shared" si="1"/>
        <v>110</v>
      </c>
      <c r="O14" s="1"/>
    </row>
    <row r="15" spans="1:15" ht="241.5" customHeight="1" thickBot="1" x14ac:dyDescent="0.3">
      <c r="A15" s="10"/>
      <c r="B15" s="11" t="s">
        <v>16</v>
      </c>
      <c r="C15" s="12" t="s">
        <v>17</v>
      </c>
      <c r="D15" s="13" t="s">
        <v>9</v>
      </c>
      <c r="E15" s="14">
        <v>856</v>
      </c>
      <c r="F15" s="15">
        <v>180</v>
      </c>
      <c r="G15" s="16">
        <f t="shared" si="0"/>
        <v>154080</v>
      </c>
      <c r="H15" s="22">
        <v>1</v>
      </c>
      <c r="I15" s="23">
        <v>2</v>
      </c>
      <c r="J15" s="23">
        <v>2</v>
      </c>
      <c r="K15" s="23">
        <v>2</v>
      </c>
      <c r="L15" s="24">
        <v>1</v>
      </c>
      <c r="M15" s="25">
        <v>8</v>
      </c>
      <c r="N15" s="26">
        <f t="shared" si="1"/>
        <v>107</v>
      </c>
      <c r="O15" s="1"/>
    </row>
    <row r="16" spans="1:15" ht="23.25" thickBot="1" x14ac:dyDescent="0.3">
      <c r="A16" s="36" t="s">
        <v>27</v>
      </c>
      <c r="B16" s="37"/>
      <c r="C16" s="37"/>
      <c r="D16" s="38"/>
      <c r="E16" s="27">
        <f>SUM(E6:E15)</f>
        <v>20160</v>
      </c>
      <c r="F16" s="28">
        <f>G16/E16</f>
        <v>180</v>
      </c>
      <c r="G16" s="28">
        <f>SUM(G6:G15)</f>
        <v>3628800</v>
      </c>
      <c r="N16" s="30">
        <f>SUM(N6:N15)</f>
        <v>2520</v>
      </c>
      <c r="O16" s="1"/>
    </row>
    <row r="17" spans="15:15" x14ac:dyDescent="0.25">
      <c r="O17" s="1"/>
    </row>
  </sheetData>
  <mergeCells count="2">
    <mergeCell ref="B1:N1"/>
    <mergeCell ref="A16:D16"/>
  </mergeCells>
  <phoneticPr fontId="3" type="noConversion"/>
  <pageMargins left="0.19685039370078741" right="0.19685039370078741" top="0.39370078740157483" bottom="0.39370078740157483" header="0" footer="0"/>
  <pageSetup paperSize="9" scale="89" fitToHeight="1000" orientation="landscape" verticalDpi="0" r:id="rId1"/>
  <headerFooter scaleWithDoc="0" alignWithMargins="0">
    <oddHeader>&amp;A</oddHeader>
    <oddFooter>Page &amp;P de 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Aquascutum London</vt:lpstr>
      <vt:lpstr>'Aquascutum London'!Print_Titles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cp:lastPrinted>2024-03-20T12:27:39Z</cp:lastPrinted>
  <dcterms:created xsi:type="dcterms:W3CDTF">2022-09-27T15:02:19Z</dcterms:created>
  <dcterms:modified xsi:type="dcterms:W3CDTF">2024-03-22T13:26:30Z</dcterms:modified>
  <cp:category/>
</cp:coreProperties>
</file>